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0875EEB2-0CFB-431E-9965-CED3E22AA00D}" xr6:coauthVersionLast="47" xr6:coauthVersionMax="47" xr10:uidLastSave="{00000000-0000-0000-0000-000000000000}"/>
  <bookViews>
    <workbookView xWindow="-108" yWindow="-108" windowWidth="23256" windowHeight="12456" xr2:uid="{89A9F28F-065C-495D-AF0A-09430DB79638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C29" i="1" s="1"/>
  <c r="V29" i="1"/>
  <c r="G29" i="1"/>
  <c r="F29" i="1"/>
  <c r="W28" i="1"/>
  <c r="C28" i="1" s="1"/>
  <c r="V28" i="1"/>
  <c r="G28" i="1"/>
  <c r="F28" i="1"/>
  <c r="W27" i="1"/>
  <c r="C27" i="1" s="1"/>
  <c r="V27" i="1"/>
  <c r="G27" i="1"/>
  <c r="F27" i="1"/>
  <c r="W26" i="1"/>
  <c r="C26" i="1" s="1"/>
  <c r="V26" i="1"/>
  <c r="G26" i="1"/>
  <c r="F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C22" i="1" s="1"/>
  <c r="V22" i="1"/>
  <c r="G22" i="1"/>
  <c r="F22" i="1"/>
  <c r="W21" i="1"/>
  <c r="C21" i="1" s="1"/>
  <c r="V21" i="1"/>
  <c r="G21" i="1"/>
  <c r="F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C18" i="1" s="1"/>
  <c r="D18" i="1"/>
</calcChain>
</file>

<file path=xl/sharedStrings.xml><?xml version="1.0" encoding="utf-8"?>
<sst xmlns="http://schemas.openxmlformats.org/spreadsheetml/2006/main" count="120" uniqueCount="51">
  <si>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</si>
  <si>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</si>
  <si>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</si>
  <si>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</si>
  <si>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</si>
  <si>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</si>
  <si>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</si>
  <si>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</si>
  <si>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</si>
  <si>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</si>
  <si>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</si>
  <si>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</si>
  <si>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</si>
  <si>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</si>
  <si>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</si>
  <si>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</si>
  <si>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</si>
  <si>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</si>
  <si>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</si>
  <si>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</si>
  <si>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</si>
  <si>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</si>
  <si>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</si>
  <si>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</si>
  <si>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</si>
  <si>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</si>
  <si>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</si>
  <si>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</si>
  <si>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</si>
  <si>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</si>
  <si>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</si>
  <si>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</si>
  <si>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-</t>
    <phoneticPr fontId="2"/>
  </si>
  <si>
    <t>2023年</t>
  </si>
  <si>
    <t>2024年</t>
    <phoneticPr fontId="2"/>
  </si>
  <si>
    <t>2024年</t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</si>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</sst>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0.98693996924085414</v>
          </cell>
        </row>
        <row r="9">
          <cell r="C9">
            <v>1.0362443907490508</v>
          </cell>
        </row>
        <row r="12">
          <cell r="C12">
            <v>1.107819398946019</v>
          </cell>
        </row>
        <row r="15">
          <cell r="C15">
            <v>1.0082823710694853</v>
          </cell>
        </row>
        <row r="18">
          <cell r="C18">
            <v>0.99998181999981817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0A1F-5CA3-4E5D-8E29-6F79B61ECD04}">
  <dimension ref="B1:AB32"/>
  <sheetViews>
    <sheetView tabSelected="1" workbookViewId="0">
      <selection sqref="A1:XFD1048576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22</v>
      </c>
    </row>
    <row r="8" spans="2:28">
      <c r="B8" s="50" t="s">
        <v>23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23</v>
      </c>
    </row>
    <row r="9" spans="2:28">
      <c r="B9" s="50" t="s">
        <v>24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24</v>
      </c>
    </row>
    <row r="10" spans="2:28">
      <c r="B10" s="50" t="s">
        <v>25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25</v>
      </c>
    </row>
    <row r="11" spans="2:28">
      <c r="B11" s="50" t="s">
        <v>26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26</v>
      </c>
    </row>
    <row r="12" spans="2:28">
      <c r="B12" s="50" t="s">
        <v>27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28</v>
      </c>
      <c r="M12" s="53" t="s">
        <v>28</v>
      </c>
      <c r="N12" s="51">
        <v>16635</v>
      </c>
      <c r="O12" s="51">
        <v>30106</v>
      </c>
      <c r="P12" s="53" t="s">
        <v>28</v>
      </c>
      <c r="Q12" s="53" t="s">
        <v>28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27</v>
      </c>
    </row>
    <row r="13" spans="2:28">
      <c r="B13" s="50" t="s">
        <v>29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28</v>
      </c>
      <c r="M13" s="53" t="s">
        <v>28</v>
      </c>
      <c r="N13" s="51">
        <v>15597</v>
      </c>
      <c r="O13" s="51">
        <v>23356</v>
      </c>
      <c r="P13" s="53" t="s">
        <v>28</v>
      </c>
      <c r="Q13" s="53" t="s">
        <v>28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29</v>
      </c>
    </row>
    <row r="14" spans="2:28">
      <c r="B14" s="50" t="s">
        <v>30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28</v>
      </c>
      <c r="M14" s="53" t="s">
        <v>28</v>
      </c>
      <c r="N14" s="51">
        <v>17220</v>
      </c>
      <c r="O14" s="51">
        <v>27830</v>
      </c>
      <c r="P14" s="53" t="s">
        <v>28</v>
      </c>
      <c r="Q14" s="53" t="s">
        <v>28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30</v>
      </c>
    </row>
    <row r="15" spans="2:28">
      <c r="B15" s="50" t="s">
        <v>31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28</v>
      </c>
      <c r="M15" s="53" t="s">
        <v>28</v>
      </c>
      <c r="N15" s="51">
        <v>16101</v>
      </c>
      <c r="O15" s="51">
        <v>32442</v>
      </c>
      <c r="P15" s="53" t="s">
        <v>28</v>
      </c>
      <c r="Q15" s="53" t="s">
        <v>32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31</v>
      </c>
    </row>
    <row r="16" spans="2:28">
      <c r="B16" s="50" t="s">
        <v>33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28</v>
      </c>
      <c r="M16" s="53" t="s">
        <v>28</v>
      </c>
      <c r="N16" s="56">
        <v>16010</v>
      </c>
      <c r="O16" s="56">
        <v>37153</v>
      </c>
      <c r="P16" s="53" t="s">
        <v>28</v>
      </c>
      <c r="Q16" s="53" t="s">
        <v>28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33</v>
      </c>
    </row>
    <row r="17" spans="2:28">
      <c r="B17" s="57" t="s">
        <v>34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28</v>
      </c>
      <c r="M17" s="53" t="s">
        <v>28</v>
      </c>
      <c r="N17" s="58">
        <v>17207</v>
      </c>
      <c r="O17" s="58">
        <v>43646</v>
      </c>
      <c r="P17" s="59" t="s">
        <v>28</v>
      </c>
      <c r="Q17" s="59" t="s">
        <v>28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35</v>
      </c>
    </row>
    <row r="18" spans="2:28" ht="18.600000000000001" thickBot="1">
      <c r="B18" s="60" t="s">
        <v>36</v>
      </c>
      <c r="C18" s="61">
        <f>E18+S18+U18+W18</f>
        <v>110009</v>
      </c>
      <c r="D18" s="61">
        <f>SUM(D20:D31)</f>
        <v>10114</v>
      </c>
      <c r="E18" s="61">
        <f>SUM(E20:E31)</f>
        <v>78290</v>
      </c>
      <c r="F18" s="61">
        <f>H18+J18</f>
        <v>315</v>
      </c>
      <c r="G18" s="61">
        <f>I18+K18</f>
        <v>41333</v>
      </c>
      <c r="H18" s="61">
        <f>SUM(H20:H31)</f>
        <v>27</v>
      </c>
      <c r="I18" s="61">
        <f>SUM(I20:I31)</f>
        <v>5809</v>
      </c>
      <c r="J18" s="61">
        <f>SUM(J20:J31)</f>
        <v>288</v>
      </c>
      <c r="K18" s="61">
        <f>SUM(K20:K31)</f>
        <v>35524</v>
      </c>
      <c r="L18" s="61">
        <f t="shared" ref="L18:U18" si="0">SUM(L20:L31)</f>
        <v>0</v>
      </c>
      <c r="M18" s="61">
        <f t="shared" si="0"/>
        <v>0</v>
      </c>
      <c r="N18" s="61">
        <f>SUM(N20:N31)</f>
        <v>9458</v>
      </c>
      <c r="O18" s="61">
        <f>SUM(O20:O31)</f>
        <v>25254</v>
      </c>
      <c r="P18" s="61">
        <f t="shared" si="0"/>
        <v>0</v>
      </c>
      <c r="Q18" s="61">
        <f t="shared" si="0"/>
        <v>0</v>
      </c>
      <c r="R18" s="61">
        <f t="shared" si="0"/>
        <v>250</v>
      </c>
      <c r="S18" s="61">
        <f t="shared" si="0"/>
        <v>3002</v>
      </c>
      <c r="T18" s="61">
        <f t="shared" si="0"/>
        <v>7392</v>
      </c>
      <c r="U18" s="61">
        <f t="shared" si="0"/>
        <v>7778</v>
      </c>
      <c r="V18" s="61">
        <f>X18+Z18</f>
        <v>161</v>
      </c>
      <c r="W18" s="61">
        <f>Y18+AA18</f>
        <v>20939</v>
      </c>
      <c r="X18" s="61">
        <f>SUM(X20:X31)</f>
        <v>27</v>
      </c>
      <c r="Y18" s="61">
        <f>SUM(Y20:Y31)</f>
        <v>2316</v>
      </c>
      <c r="Z18" s="61">
        <f>SUM(Z20:Z31)</f>
        <v>134</v>
      </c>
      <c r="AA18" s="61">
        <f>SUM(AA20:AA31)</f>
        <v>18623</v>
      </c>
      <c r="AB18" s="60" t="s">
        <v>36</v>
      </c>
    </row>
    <row r="19" spans="2:28" ht="19.2" thickTop="1" thickBot="1">
      <c r="B19" s="62" t="s">
        <v>37</v>
      </c>
      <c r="C19" s="63">
        <f>[1]速報!C18</f>
        <v>0.99998181999981817</v>
      </c>
      <c r="D19" s="64"/>
      <c r="E19" s="63">
        <f>[1]速報!C6</f>
        <v>0.98693996924085414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1.0362443907490508</v>
      </c>
      <c r="T19" s="64"/>
      <c r="U19" s="63">
        <f>[1]速報!C12</f>
        <v>1.107819398946019</v>
      </c>
      <c r="V19" s="64"/>
      <c r="W19" s="63">
        <f>[1]速報!C15</f>
        <v>1.0082823710694853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39</v>
      </c>
    </row>
    <row r="22" spans="2:28">
      <c r="B22" s="76" t="s">
        <v>40</v>
      </c>
      <c r="C22" s="67">
        <f t="shared" ref="C22:C31" si="3">E22+S22+U22+W22</f>
        <v>23902</v>
      </c>
      <c r="D22" s="54">
        <v>1497</v>
      </c>
      <c r="E22" s="54">
        <v>17862</v>
      </c>
      <c r="F22" s="72">
        <f t="shared" si="1"/>
        <v>70</v>
      </c>
      <c r="G22" s="72">
        <f t="shared" si="1"/>
        <v>9718</v>
      </c>
      <c r="H22" s="73">
        <v>7</v>
      </c>
      <c r="I22" s="73">
        <v>1405</v>
      </c>
      <c r="J22" s="73">
        <v>63</v>
      </c>
      <c r="K22" s="73">
        <v>8313</v>
      </c>
      <c r="L22" s="74"/>
      <c r="M22" s="74"/>
      <c r="N22" s="73">
        <v>1351</v>
      </c>
      <c r="O22" s="73">
        <v>5254</v>
      </c>
      <c r="P22" s="74"/>
      <c r="Q22" s="74"/>
      <c r="R22" s="73">
        <v>35</v>
      </c>
      <c r="S22" s="73">
        <v>779</v>
      </c>
      <c r="T22" s="73">
        <v>1250</v>
      </c>
      <c r="U22" s="73">
        <v>1257</v>
      </c>
      <c r="V22" s="75">
        <f t="shared" si="2"/>
        <v>31</v>
      </c>
      <c r="W22" s="75">
        <f t="shared" si="2"/>
        <v>4004</v>
      </c>
      <c r="X22" s="73">
        <v>2</v>
      </c>
      <c r="Y22" s="73">
        <v>80</v>
      </c>
      <c r="Z22" s="73">
        <v>29</v>
      </c>
      <c r="AA22" s="73">
        <v>3924</v>
      </c>
      <c r="AB22" s="77" t="s">
        <v>40</v>
      </c>
    </row>
    <row r="23" spans="2:28">
      <c r="B23" s="76" t="s">
        <v>41</v>
      </c>
      <c r="C23" s="67">
        <f t="shared" si="3"/>
        <v>12580</v>
      </c>
      <c r="D23" s="54">
        <v>1603</v>
      </c>
      <c r="E23" s="54">
        <v>8524</v>
      </c>
      <c r="F23" s="72">
        <f t="shared" si="1"/>
        <v>40</v>
      </c>
      <c r="G23" s="72">
        <f t="shared" si="1"/>
        <v>4052</v>
      </c>
      <c r="H23" s="73">
        <v>1</v>
      </c>
      <c r="I23" s="73">
        <v>43</v>
      </c>
      <c r="J23" s="73">
        <v>39</v>
      </c>
      <c r="K23" s="73">
        <v>4009</v>
      </c>
      <c r="L23" s="74"/>
      <c r="M23" s="74"/>
      <c r="N23" s="73">
        <v>1523</v>
      </c>
      <c r="O23" s="73">
        <v>3371</v>
      </c>
      <c r="P23" s="74"/>
      <c r="Q23" s="74"/>
      <c r="R23" s="73">
        <v>38</v>
      </c>
      <c r="S23" s="73">
        <v>339</v>
      </c>
      <c r="T23" s="73">
        <v>998</v>
      </c>
      <c r="U23" s="73">
        <v>1102</v>
      </c>
      <c r="V23" s="75">
        <f t="shared" si="2"/>
        <v>19</v>
      </c>
      <c r="W23" s="75">
        <f>Y23+AA23</f>
        <v>2615</v>
      </c>
      <c r="X23" s="73">
        <v>4</v>
      </c>
      <c r="Y23" s="73">
        <v>1051</v>
      </c>
      <c r="Z23" s="73">
        <v>15</v>
      </c>
      <c r="AA23" s="73">
        <v>1564</v>
      </c>
      <c r="AB23" s="77" t="s">
        <v>41</v>
      </c>
    </row>
    <row r="24" spans="2:28">
      <c r="B24" s="76" t="s">
        <v>42</v>
      </c>
      <c r="C24" s="67">
        <f t="shared" si="3"/>
        <v>12300</v>
      </c>
      <c r="D24" s="54">
        <v>1457</v>
      </c>
      <c r="E24" s="54">
        <v>8247</v>
      </c>
      <c r="F24" s="72">
        <f t="shared" si="1"/>
        <v>37</v>
      </c>
      <c r="G24" s="72">
        <f t="shared" si="1"/>
        <v>4019</v>
      </c>
      <c r="H24" s="73">
        <v>3</v>
      </c>
      <c r="I24" s="73">
        <v>509</v>
      </c>
      <c r="J24" s="73">
        <v>34</v>
      </c>
      <c r="K24" s="73">
        <v>3510</v>
      </c>
      <c r="L24" s="74"/>
      <c r="M24" s="74"/>
      <c r="N24" s="73">
        <v>1387</v>
      </c>
      <c r="O24" s="73">
        <v>2972</v>
      </c>
      <c r="P24" s="74"/>
      <c r="Q24" s="74"/>
      <c r="R24" s="73">
        <v>33</v>
      </c>
      <c r="S24" s="73">
        <v>293</v>
      </c>
      <c r="T24" s="73">
        <v>1160</v>
      </c>
      <c r="U24" s="73">
        <v>1181</v>
      </c>
      <c r="V24" s="75">
        <f t="shared" si="2"/>
        <v>23</v>
      </c>
      <c r="W24" s="75">
        <f t="shared" si="2"/>
        <v>2579</v>
      </c>
      <c r="X24" s="73">
        <v>6</v>
      </c>
      <c r="Y24" s="73">
        <v>311</v>
      </c>
      <c r="Z24" s="73">
        <v>17</v>
      </c>
      <c r="AA24" s="73">
        <v>2268</v>
      </c>
      <c r="AB24" s="77" t="s">
        <v>42</v>
      </c>
    </row>
    <row r="25" spans="2:28">
      <c r="B25" s="76" t="s">
        <v>43</v>
      </c>
      <c r="C25" s="67">
        <f>E25+S25+U25+W25</f>
        <v>14819</v>
      </c>
      <c r="D25" s="54">
        <v>1514</v>
      </c>
      <c r="E25" s="54">
        <v>11198</v>
      </c>
      <c r="F25" s="72">
        <f t="shared" si="1"/>
        <v>43</v>
      </c>
      <c r="G25" s="72">
        <f t="shared" si="1"/>
        <v>6902</v>
      </c>
      <c r="H25" s="73">
        <v>8</v>
      </c>
      <c r="I25" s="73">
        <v>1619</v>
      </c>
      <c r="J25" s="73">
        <v>35</v>
      </c>
      <c r="K25" s="73">
        <v>5283</v>
      </c>
      <c r="L25" s="74"/>
      <c r="M25" s="74"/>
      <c r="N25" s="73">
        <v>1413</v>
      </c>
      <c r="O25" s="73">
        <v>2995</v>
      </c>
      <c r="P25" s="74"/>
      <c r="Q25" s="74"/>
      <c r="R25" s="73">
        <v>45</v>
      </c>
      <c r="S25" s="73">
        <v>523</v>
      </c>
      <c r="T25" s="73">
        <v>984</v>
      </c>
      <c r="U25" s="73">
        <v>992</v>
      </c>
      <c r="V25" s="75">
        <f t="shared" si="2"/>
        <v>11</v>
      </c>
      <c r="W25" s="75">
        <f t="shared" si="2"/>
        <v>2106</v>
      </c>
      <c r="X25" s="73">
        <v>0</v>
      </c>
      <c r="Y25" s="73">
        <v>0</v>
      </c>
      <c r="Z25" s="73">
        <v>11</v>
      </c>
      <c r="AA25" s="73">
        <v>2106</v>
      </c>
      <c r="AB25" s="77" t="s">
        <v>43</v>
      </c>
    </row>
    <row r="26" spans="2:28">
      <c r="B26" s="76" t="s">
        <v>44</v>
      </c>
      <c r="C26" s="67">
        <f t="shared" si="3"/>
        <v>14465</v>
      </c>
      <c r="D26" s="54">
        <v>1532</v>
      </c>
      <c r="E26" s="54">
        <v>10308</v>
      </c>
      <c r="F26" s="72">
        <f t="shared" si="1"/>
        <v>34</v>
      </c>
      <c r="G26" s="72">
        <f t="shared" si="1"/>
        <v>5146</v>
      </c>
      <c r="H26" s="73">
        <v>2</v>
      </c>
      <c r="I26" s="73">
        <v>1188</v>
      </c>
      <c r="J26" s="73">
        <v>32</v>
      </c>
      <c r="K26" s="73">
        <v>3958</v>
      </c>
      <c r="L26" s="74"/>
      <c r="M26" s="74"/>
      <c r="N26" s="73">
        <v>1456</v>
      </c>
      <c r="O26" s="73">
        <v>2912</v>
      </c>
      <c r="P26" s="74"/>
      <c r="Q26" s="74"/>
      <c r="R26" s="73">
        <v>29</v>
      </c>
      <c r="S26" s="73">
        <v>322</v>
      </c>
      <c r="T26" s="73">
        <v>916</v>
      </c>
      <c r="U26" s="73">
        <v>907</v>
      </c>
      <c r="V26" s="75">
        <f t="shared" si="2"/>
        <v>27</v>
      </c>
      <c r="W26" s="75">
        <f t="shared" si="2"/>
        <v>2928</v>
      </c>
      <c r="X26" s="73">
        <v>5</v>
      </c>
      <c r="Y26" s="73">
        <v>319</v>
      </c>
      <c r="Z26" s="73">
        <v>22</v>
      </c>
      <c r="AA26" s="73">
        <v>2609</v>
      </c>
      <c r="AB26" s="77" t="s">
        <v>44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2025-09-15T22:56:12Z</dcterms:created>
  <dcterms:modified xsi:type="dcterms:W3CDTF">2025-09-15T22:57:48Z</dcterms:modified>
</cp:coreProperties>
</file>